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boPLAN\Internetauftritt\doboplan\Service\Downloads\"/>
    </mc:Choice>
  </mc:AlternateContent>
  <xr:revisionPtr revIDLastSave="0" documentId="13_ncr:1_{DCA1F402-3CFF-43AE-96E3-F2B0CC0C1129}" xr6:coauthVersionLast="36" xr6:coauthVersionMax="36" xr10:uidLastSave="{00000000-0000-0000-0000-000000000000}"/>
  <bookViews>
    <workbookView xWindow="0" yWindow="0" windowWidth="28800" windowHeight="11928" xr2:uid="{960D74D6-3929-4B68-85FC-166D195CD42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/>
  <c r="E12" i="1" l="1"/>
  <c r="E8" i="1" l="1"/>
  <c r="D19" i="1"/>
</calcChain>
</file>

<file path=xl/sharedStrings.xml><?xml version="1.0" encoding="utf-8"?>
<sst xmlns="http://schemas.openxmlformats.org/spreadsheetml/2006/main" count="12" uniqueCount="12">
  <si>
    <t>h=</t>
  </si>
  <si>
    <t>dS=</t>
  </si>
  <si>
    <t>m=</t>
  </si>
  <si>
    <t>g=</t>
  </si>
  <si>
    <t>Fallhöhe</t>
  </si>
  <si>
    <t>Gravitationskonstante</t>
  </si>
  <si>
    <t>V=</t>
  </si>
  <si>
    <t>F=</t>
  </si>
  <si>
    <t>t=</t>
  </si>
  <si>
    <t>Entstehende Kräfte beim Abrutschen einer Last</t>
  </si>
  <si>
    <t>Masse der abrutschenden Last</t>
  </si>
  <si>
    <r>
      <t xml:space="preserve">Durchbiegung der Doppelbodenplatte
</t>
    </r>
    <r>
      <rPr>
        <sz val="8"/>
        <color theme="1"/>
        <rFont val="Calibri"/>
        <family val="2"/>
        <scheme val="minor"/>
      </rPr>
      <t>Holzwerkstoffplatte: Etwa 3,5 mm
Calziumsulfatplatte: Etwa 2,5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</si>
</sst>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€_-;\-* #,##0.00\ _€_-;_-* &quot;-&quot;??\ _€_-;_-@_-"/>
    <numFmt numFmtId="164" formatCode="0&quot; mm&quot;"/>
    <numFmt numFmtId="165" formatCode="0&quot; mm =&quot;"/>
    <numFmt numFmtId="166" formatCode="General&quot; m&quot;"/>
    <numFmt numFmtId="167" formatCode="General&quot; kg&quot;"/>
    <numFmt numFmtId="168" formatCode="General&quot; m/s^2&quot;"/>
    <numFmt numFmtId="169" formatCode="General&quot; km/h&quot;"/>
    <numFmt numFmtId="170" formatCode="#,##0&quot; N&quot;"/>
    <numFmt numFmtId="171" formatCode="#,##0&quot; kN&quot;"/>
    <numFmt numFmtId="172" formatCode="#,##0.0&quot; m/s&quot;"/>
    <numFmt numFmtId="173" formatCode="#,##0.0&quot; s&quot;"/>
    <numFmt numFmtId="174" formatCode="0.0&quot; mm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173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7" fontId="3" fillId="2" borderId="0" xfId="0" applyNumberFormat="1" applyFont="1" applyFill="1" applyBorder="1" applyAlignment="1">
      <alignment vertical="center"/>
    </xf>
    <xf numFmtId="168" fontId="0" fillId="0" borderId="0" xfId="0" applyNumberFormat="1" applyBorder="1" applyAlignment="1">
      <alignment vertical="center"/>
    </xf>
    <xf numFmtId="174" fontId="3" fillId="2" borderId="0" xfId="0" applyNumberFormat="1" applyFont="1" applyFill="1" applyBorder="1" applyAlignment="1">
      <alignment vertical="center"/>
    </xf>
    <xf numFmtId="166" fontId="0" fillId="0" borderId="0" xfId="0" applyNumberFormat="1" applyFont="1" applyBorder="1" applyAlignment="1">
      <alignment vertical="center" wrapText="1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165334" cy="2826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198C02A1-2F1F-4FE2-9E99-50F6E0E378D8}"/>
                </a:ext>
              </a:extLst>
            </xdr:cNvPr>
            <xdr:cNvSpPr txBox="1"/>
          </xdr:nvSpPr>
          <xdr:spPr>
            <a:xfrm>
              <a:off x="0" y="561230"/>
              <a:ext cx="1165334" cy="2826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2∗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𝑔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</m:rad>
                  </m:oMath>
                </m:oMathPara>
              </a14:m>
              <a:endParaRPr lang="de-DE" sz="1100" b="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198C02A1-2F1F-4FE2-9E99-50F6E0E378D8}"/>
                </a:ext>
              </a:extLst>
            </xdr:cNvPr>
            <xdr:cNvSpPr txBox="1"/>
          </xdr:nvSpPr>
          <xdr:spPr>
            <a:xfrm>
              <a:off x="0" y="561230"/>
              <a:ext cx="1165334" cy="2826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𝑉=√(2∗𝑔∗ℎ)</a:t>
              </a:r>
              <a:endParaRPr lang="de-DE" sz="1100" b="0"/>
            </a:p>
          </xdr:txBody>
        </xdr:sp>
      </mc:Fallback>
    </mc:AlternateContent>
    <xdr:clientData/>
  </xdr:oneCellAnchor>
  <xdr:oneCellAnchor>
    <xdr:from>
      <xdr:col>0</xdr:col>
      <xdr:colOff>154168</xdr:colOff>
      <xdr:row>8</xdr:row>
      <xdr:rowOff>100669</xdr:rowOff>
    </xdr:from>
    <xdr:ext cx="685143" cy="3386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1510C1C8-4208-42AE-9AEA-A7DCDEE97893}"/>
                </a:ext>
              </a:extLst>
            </xdr:cNvPr>
            <xdr:cNvSpPr txBox="1"/>
          </xdr:nvSpPr>
          <xdr:spPr>
            <a:xfrm>
              <a:off x="154168" y="862669"/>
              <a:ext cx="685143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sSup>
                          <m:sSup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e>
                          <m:sup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𝑑𝑆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1510C1C8-4208-42AE-9AEA-A7DCDEE97893}"/>
                </a:ext>
              </a:extLst>
            </xdr:cNvPr>
            <xdr:cNvSpPr txBox="1"/>
          </xdr:nvSpPr>
          <xdr:spPr>
            <a:xfrm>
              <a:off x="154168" y="862669"/>
              <a:ext cx="685143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𝐹=(𝑚∗𝑣^2)/(𝑠∗𝑑𝑆)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146388</xdr:colOff>
      <xdr:row>10</xdr:row>
      <xdr:rowOff>159777</xdr:rowOff>
    </xdr:from>
    <xdr:ext cx="859018" cy="320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373EE694-50D7-4B4B-83AA-0E60E66B0FA2}"/>
                </a:ext>
              </a:extLst>
            </xdr:cNvPr>
            <xdr:cNvSpPr txBox="1"/>
          </xdr:nvSpPr>
          <xdr:spPr>
            <a:xfrm>
              <a:off x="146388" y="1302777"/>
              <a:ext cx="859018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𝑔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h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𝑑𝑆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373EE694-50D7-4B4B-83AA-0E60E66B0FA2}"/>
                </a:ext>
              </a:extLst>
            </xdr:cNvPr>
            <xdr:cNvSpPr txBox="1"/>
          </xdr:nvSpPr>
          <xdr:spPr>
            <a:xfrm>
              <a:off x="146388" y="1302777"/>
              <a:ext cx="859018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𝐹=(𝑚∗𝑔∗ℎ)/𝑑𝑆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54422</xdr:colOff>
      <xdr:row>12</xdr:row>
      <xdr:rowOff>122386</xdr:rowOff>
    </xdr:from>
    <xdr:ext cx="1390189" cy="4517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EC71D95-0893-4AF8-AE7B-54E1F4C78273}"/>
                </a:ext>
              </a:extLst>
            </xdr:cNvPr>
            <xdr:cNvSpPr txBox="1"/>
          </xdr:nvSpPr>
          <xdr:spPr>
            <a:xfrm>
              <a:off x="54422" y="1646386"/>
              <a:ext cx="1390189" cy="4517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["/>
                        <m:endChr m:val="]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</m:d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𝑘𝑔</m:t>
                            </m:r>
                          </m:e>
                        </m:d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e>
                                  <m:sup>
                                    <m:r>
                                      <a:rPr lang="de-DE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</m:d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EC71D95-0893-4AF8-AE7B-54E1F4C78273}"/>
                </a:ext>
              </a:extLst>
            </xdr:cNvPr>
            <xdr:cNvSpPr txBox="1"/>
          </xdr:nvSpPr>
          <xdr:spPr>
            <a:xfrm>
              <a:off x="54422" y="1646386"/>
              <a:ext cx="1390189" cy="4517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</a:rPr>
                <a:t>[</a:t>
              </a:r>
              <a:r>
                <a:rPr lang="de-DE" sz="1100" b="0" i="0">
                  <a:latin typeface="Cambria Math" panose="02040503050406030204" pitchFamily="18" charset="0"/>
                </a:rPr>
                <a:t>𝐹]=(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[𝑘𝑔]∗[𝑚/𝑠^2 ]∗[𝑚]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)/[</a:t>
              </a:r>
              <a:r>
                <a:rPr lang="de-DE" sz="1100" b="0" i="0">
                  <a:latin typeface="Cambria Math" panose="02040503050406030204" pitchFamily="18" charset="0"/>
                </a:rPr>
                <a:t>𝑚]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79939</xdr:colOff>
      <xdr:row>15</xdr:row>
      <xdr:rowOff>119607</xdr:rowOff>
    </xdr:from>
    <xdr:ext cx="1087821" cy="2520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5A993BF3-6457-4A94-BA79-879883E792C4}"/>
                </a:ext>
              </a:extLst>
            </xdr:cNvPr>
            <xdr:cNvSpPr txBox="1"/>
          </xdr:nvSpPr>
          <xdr:spPr>
            <a:xfrm>
              <a:off x="79939" y="2215107"/>
              <a:ext cx="1087821" cy="2520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d>
                    <m:dPr>
                      <m:begChr m:val="["/>
                      <m:endChr m:val="]"/>
                      <m:ctrlPr>
                        <a:rPr lang="de-DE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de-DE" sz="1100" b="0" i="1">
                          <a:latin typeface="Cambria Math" panose="02040503050406030204" pitchFamily="18" charset="0"/>
                        </a:rPr>
                        <m:t>𝐹</m:t>
                      </m:r>
                    </m:e>
                  </m:d>
                  <m:r>
                    <a:rPr lang="de-DE" sz="11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begChr m:val="["/>
                      <m:endChr m:val="]"/>
                      <m:ctrlPr>
                        <a:rPr lang="de-DE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de-DE" sz="11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𝑘𝑔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∗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num>
                        <m:den>
                          <m:sSup>
                            <m:sSupPr>
                              <m:ctrlPr>
                                <a:rPr lang="de-DE" sz="1100" b="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𝑠</m:t>
                              </m:r>
                            </m:e>
                            <m:sup>
                              <m:r>
                                <a:rPr lang="de-DE" sz="1100" b="0" i="1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p>
                        </m:den>
                      </m:f>
                    </m:e>
                  </m:d>
                </m:oMath>
              </a14:m>
              <a:r>
                <a:rPr lang="de-DE" sz="1100"/>
                <a:t>=</a:t>
              </a:r>
              <a14:m>
                <m:oMath xmlns:m="http://schemas.openxmlformats.org/officeDocument/2006/math">
                  <m:d>
                    <m:dPr>
                      <m:begChr m:val="["/>
                      <m:endChr m:val="]"/>
                      <m:ctrlPr>
                        <a:rPr lang="de-DE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de-DE" sz="1100" b="0" i="1">
                          <a:latin typeface="Cambria Math" panose="02040503050406030204" pitchFamily="18" charset="0"/>
                        </a:rPr>
                        <m:t>𝑁</m:t>
                      </m:r>
                    </m:e>
                  </m:d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5A993BF3-6457-4A94-BA79-879883E792C4}"/>
                </a:ext>
              </a:extLst>
            </xdr:cNvPr>
            <xdr:cNvSpPr txBox="1"/>
          </xdr:nvSpPr>
          <xdr:spPr>
            <a:xfrm>
              <a:off x="79939" y="2215107"/>
              <a:ext cx="1087821" cy="2520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</a:rPr>
                <a:t>[</a:t>
              </a:r>
              <a:r>
                <a:rPr lang="de-DE" sz="1100" b="0" i="0">
                  <a:latin typeface="Cambria Math" panose="02040503050406030204" pitchFamily="18" charset="0"/>
                </a:rPr>
                <a:t>𝐹]=[(𝑘𝑔∗𝑚)/𝑠^2 ]</a:t>
              </a:r>
              <a:r>
                <a:rPr lang="de-DE" sz="1100"/>
                <a:t>=</a:t>
              </a:r>
              <a:r>
                <a:rPr lang="de-DE" sz="1100" i="0">
                  <a:latin typeface="Cambria Math" panose="02040503050406030204" pitchFamily="18" charset="0"/>
                </a:rPr>
                <a:t>[</a:t>
              </a:r>
              <a:r>
                <a:rPr lang="de-DE" sz="1100" b="0" i="0">
                  <a:latin typeface="Cambria Math" panose="02040503050406030204" pitchFamily="18" charset="0"/>
                </a:rPr>
                <a:t>𝑁]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89452</xdr:colOff>
      <xdr:row>17</xdr:row>
      <xdr:rowOff>188843</xdr:rowOff>
    </xdr:from>
    <xdr:ext cx="57515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68CED241-1217-435B-B714-36A889A05334}"/>
                </a:ext>
              </a:extLst>
            </xdr:cNvPr>
            <xdr:cNvSpPr txBox="1"/>
          </xdr:nvSpPr>
          <xdr:spPr>
            <a:xfrm>
              <a:off x="89452" y="3046343"/>
              <a:ext cx="5751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𝑣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𝑡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68CED241-1217-435B-B714-36A889A05334}"/>
                </a:ext>
              </a:extLst>
            </xdr:cNvPr>
            <xdr:cNvSpPr txBox="1"/>
          </xdr:nvSpPr>
          <xdr:spPr>
            <a:xfrm>
              <a:off x="89452" y="3046343"/>
              <a:ext cx="5751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𝑣=𝑔∗𝑡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255105</xdr:colOff>
      <xdr:row>17</xdr:row>
      <xdr:rowOff>147430</xdr:rowOff>
    </xdr:from>
    <xdr:ext cx="355610" cy="2902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B9856056-DEF1-4D49-86C9-52E6E37C208A}"/>
                </a:ext>
              </a:extLst>
            </xdr:cNvPr>
            <xdr:cNvSpPr txBox="1"/>
          </xdr:nvSpPr>
          <xdr:spPr>
            <a:xfrm>
              <a:off x="1017105" y="3004930"/>
              <a:ext cx="355610" cy="2902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de-DE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B9856056-DEF1-4D49-86C9-52E6E37C208A}"/>
                </a:ext>
              </a:extLst>
            </xdr:cNvPr>
            <xdr:cNvSpPr txBox="1"/>
          </xdr:nvSpPr>
          <xdr:spPr>
            <a:xfrm>
              <a:off x="1017105" y="3004930"/>
              <a:ext cx="355610" cy="2902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𝑡=𝑣/𝑠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7099F-A36A-4271-9385-8D6EA0668D86}">
  <dimension ref="A1:F19"/>
  <sheetViews>
    <sheetView tabSelected="1" zoomScale="115" zoomScaleNormal="115" workbookViewId="0">
      <selection activeCell="B3" sqref="B3"/>
    </sheetView>
  </sheetViews>
  <sheetFormatPr baseColWidth="10" defaultRowHeight="14.4" x14ac:dyDescent="0.3"/>
  <cols>
    <col min="2" max="2" width="12.5546875" customWidth="1"/>
    <col min="3" max="3" width="7.88671875" customWidth="1"/>
  </cols>
  <sheetData>
    <row r="1" spans="1:6" ht="21" x14ac:dyDescent="0.4">
      <c r="A1" s="10" t="s">
        <v>9</v>
      </c>
    </row>
    <row r="3" spans="1:6" ht="40.5" customHeight="1" x14ac:dyDescent="0.3">
      <c r="A3" s="11" t="s">
        <v>1</v>
      </c>
      <c r="B3" s="15">
        <v>3.5</v>
      </c>
      <c r="C3" s="16" t="s">
        <v>11</v>
      </c>
      <c r="D3" s="16"/>
      <c r="E3" s="16"/>
      <c r="F3" s="16"/>
    </row>
    <row r="4" spans="1:6" x14ac:dyDescent="0.3">
      <c r="A4" s="11" t="s">
        <v>0</v>
      </c>
      <c r="B4" s="12">
        <v>50</v>
      </c>
      <c r="C4" s="17" t="s">
        <v>4</v>
      </c>
      <c r="D4" s="17"/>
      <c r="E4" s="17"/>
      <c r="F4" s="17"/>
    </row>
    <row r="5" spans="1:6" x14ac:dyDescent="0.3">
      <c r="A5" s="11" t="s">
        <v>2</v>
      </c>
      <c r="B5" s="13">
        <v>300</v>
      </c>
      <c r="C5" s="18" t="s">
        <v>10</v>
      </c>
      <c r="D5" s="18"/>
      <c r="E5" s="18"/>
      <c r="F5" s="18"/>
    </row>
    <row r="6" spans="1:6" x14ac:dyDescent="0.3">
      <c r="A6" s="11" t="s">
        <v>3</v>
      </c>
      <c r="B6" s="14">
        <v>9.8070000000000004</v>
      </c>
      <c r="C6" s="19" t="s">
        <v>5</v>
      </c>
      <c r="D6" s="19"/>
      <c r="E6" s="19"/>
      <c r="F6" s="19"/>
    </row>
    <row r="7" spans="1:6" x14ac:dyDescent="0.3">
      <c r="B7" s="1"/>
      <c r="C7" s="2"/>
    </row>
    <row r="8" spans="1:6" x14ac:dyDescent="0.3">
      <c r="C8" s="3" t="s">
        <v>6</v>
      </c>
      <c r="D8" s="4">
        <f>SQRT(2*B6*B4/1000)</f>
        <v>0.99030298393976379</v>
      </c>
      <c r="E8" s="8">
        <f>D8*3.6</f>
        <v>3.5650907421831497</v>
      </c>
    </row>
    <row r="9" spans="1:6" x14ac:dyDescent="0.3">
      <c r="C9" s="3"/>
      <c r="D9" s="5"/>
      <c r="E9" s="5"/>
    </row>
    <row r="10" spans="1:6" x14ac:dyDescent="0.3">
      <c r="C10" s="3"/>
      <c r="D10" s="5"/>
      <c r="E10" s="5"/>
    </row>
    <row r="11" spans="1:6" x14ac:dyDescent="0.3">
      <c r="C11" s="3"/>
      <c r="D11" s="5"/>
      <c r="E11" s="5"/>
    </row>
    <row r="12" spans="1:6" x14ac:dyDescent="0.3">
      <c r="C12" s="3" t="s">
        <v>7</v>
      </c>
      <c r="D12" s="6">
        <f>(B5*B6*B4/1000)/(B3/1000)</f>
        <v>42029.999999999993</v>
      </c>
      <c r="E12" s="9">
        <f>D12/1000</f>
        <v>42.029999999999994</v>
      </c>
    </row>
    <row r="13" spans="1:6" x14ac:dyDescent="0.3">
      <c r="C13" s="3"/>
      <c r="D13" s="5"/>
    </row>
    <row r="14" spans="1:6" x14ac:dyDescent="0.3">
      <c r="C14" s="3"/>
      <c r="D14" s="5"/>
    </row>
    <row r="15" spans="1:6" x14ac:dyDescent="0.3">
      <c r="C15" s="3"/>
      <c r="D15" s="5"/>
    </row>
    <row r="16" spans="1:6" x14ac:dyDescent="0.3">
      <c r="C16" s="3"/>
      <c r="D16" s="5"/>
    </row>
    <row r="17" spans="3:4" x14ac:dyDescent="0.3">
      <c r="C17" s="3"/>
      <c r="D17" s="5"/>
    </row>
    <row r="18" spans="3:4" x14ac:dyDescent="0.3">
      <c r="C18" s="3"/>
      <c r="D18" s="5"/>
    </row>
    <row r="19" spans="3:4" x14ac:dyDescent="0.3">
      <c r="C19" s="3" t="s">
        <v>8</v>
      </c>
      <c r="D19" s="7">
        <f>D8/B6</f>
        <v>0.10097919689403118</v>
      </c>
    </row>
  </sheetData>
  <mergeCells count="4">
    <mergeCell ref="C3:F3"/>
    <mergeCell ref="C4:F4"/>
    <mergeCell ref="C5:F5"/>
    <mergeCell ref="C6:F6"/>
  </mergeCell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Kluth</dc:creator>
  <cp:lastModifiedBy>Achim Kluth</cp:lastModifiedBy>
  <dcterms:created xsi:type="dcterms:W3CDTF">2021-09-10T06:47:08Z</dcterms:created>
  <dcterms:modified xsi:type="dcterms:W3CDTF">2021-10-28T21:22:44Z</dcterms:modified>
</cp:coreProperties>
</file>